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0" windowWidth="11355" windowHeight="44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12" i="1" l="1"/>
  <c r="E35" i="1" l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62" i="1"/>
  <c r="F62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B34" i="1"/>
  <c r="A35" i="1"/>
  <c r="B35" i="1"/>
  <c r="A36" i="1"/>
  <c r="B36" i="1"/>
  <c r="B37" i="1"/>
  <c r="B38" i="1"/>
  <c r="B39" i="1"/>
  <c r="B40" i="1"/>
  <c r="B41" i="1"/>
  <c r="B42" i="1"/>
  <c r="B43" i="1"/>
  <c r="B44" i="1"/>
  <c r="B45" i="1"/>
  <c r="B46" i="1"/>
  <c r="B49" i="1"/>
  <c r="B50" i="1"/>
  <c r="B51" i="1"/>
  <c r="B52" i="1"/>
  <c r="B53" i="1"/>
  <c r="B54" i="1"/>
  <c r="B55" i="1"/>
  <c r="B56" i="1"/>
  <c r="B57" i="1"/>
  <c r="B62" i="1"/>
  <c r="A64" i="1"/>
  <c r="B64" i="1"/>
  <c r="A65" i="1"/>
  <c r="B65" i="1"/>
  <c r="A66" i="1"/>
  <c r="A67" i="1"/>
  <c r="B67" i="1"/>
  <c r="A68" i="1"/>
  <c r="B68" i="1"/>
  <c r="A69" i="1"/>
  <c r="B69" i="1"/>
  <c r="B70" i="1"/>
  <c r="B71" i="1"/>
  <c r="B72" i="1"/>
  <c r="B73" i="1"/>
  <c r="B74" i="1"/>
  <c r="B77" i="1"/>
  <c r="B78" i="1"/>
  <c r="B79" i="1"/>
  <c r="B80" i="1"/>
  <c r="B81" i="1"/>
  <c r="B82" i="1"/>
  <c r="B83" i="1"/>
  <c r="A84" i="1"/>
  <c r="B84" i="1"/>
  <c r="B85" i="1"/>
  <c r="B86" i="1"/>
  <c r="B87" i="1"/>
  <c r="B88" i="1"/>
  <c r="B89" i="1"/>
  <c r="A90" i="1"/>
  <c r="B90" i="1"/>
  <c r="A91" i="1"/>
  <c r="B91" i="1"/>
  <c r="B92" i="1"/>
  <c r="A93" i="1"/>
  <c r="B93" i="1"/>
  <c r="B94" i="1"/>
  <c r="F95" i="1" l="1"/>
  <c r="E31" i="1"/>
  <c r="G19" i="1" l="1"/>
  <c r="G20" i="1"/>
</calcChain>
</file>

<file path=xl/sharedStrings.xml><?xml version="1.0" encoding="utf-8"?>
<sst xmlns="http://schemas.openxmlformats.org/spreadsheetml/2006/main" count="94" uniqueCount="87">
  <si>
    <t>"Утверждаю"</t>
  </si>
  <si>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</si>
  <si>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</si>
  <si>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</si>
  <si>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</si>
  <si>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</si>
  <si>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</si>
  <si>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Накопитель</t>
  </si>
  <si>
    <t>ная плата на</t>
  </si>
  <si>
    <t>проведение</t>
  </si>
  <si>
    <t>кап.ремонта</t>
  </si>
  <si>
    <t>ра</t>
  </si>
  <si>
    <t>Вывоз мусо</t>
  </si>
  <si>
    <t>Домофон</t>
  </si>
  <si>
    <t>Ремонт</t>
  </si>
  <si>
    <t>кровли</t>
  </si>
  <si>
    <t>Всего</t>
  </si>
  <si>
    <t>Начислено</t>
  </si>
  <si>
    <t>Оплачено</t>
  </si>
  <si>
    <t>3.Собрано средств на капитальный ремонт дома, в тыс.руб.</t>
  </si>
  <si>
    <t>Наименов.организации</t>
  </si>
  <si>
    <t>ООО "Служба заказчика+"</t>
  </si>
  <si>
    <t>4.Выполнено работ по содержанию и ремонту общего имущества дома (в руб.)</t>
  </si>
  <si>
    <t>Дата</t>
  </si>
  <si>
    <t>Наименование выполненных работ</t>
  </si>
  <si>
    <t>Объем</t>
  </si>
  <si>
    <t>сумма</t>
  </si>
  <si>
    <t>по предоставленным услугам  по управлению, содержанию и ремонту</t>
  </si>
  <si>
    <t xml:space="preserve"> </t>
  </si>
  <si>
    <t>Выполнены</t>
  </si>
  <si>
    <t>Остаток</t>
  </si>
  <si>
    <t>за период</t>
  </si>
  <si>
    <t>работы на</t>
  </si>
  <si>
    <t>средств</t>
  </si>
  <si>
    <t xml:space="preserve">сумму </t>
  </si>
  <si>
    <t>на кап.рем.</t>
  </si>
  <si>
    <t>Итого</t>
  </si>
  <si>
    <t>многоквартирного дома №14 по ул.Калининское шоссе</t>
  </si>
  <si>
    <t>1. Количество квартир - 72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</si>
  <si>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</si>
  <si>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</si>
  <si>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</si>
  <si>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</si>
  <si>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</si>
  <si>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</si>
  <si>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>З/пл основ.раб.</t>
  </si>
  <si>
    <t>Страх.взнос</t>
  </si>
  <si>
    <t>Диспетч.обсл.</t>
  </si>
  <si>
    <t>ГСМ, транспорт</t>
  </si>
  <si>
    <t>общехоз.расходы</t>
  </si>
  <si>
    <t>хоз.инвент.,инструм.</t>
  </si>
  <si>
    <t>Итого затрат</t>
  </si>
  <si>
    <t>обслуживание лифтов</t>
  </si>
  <si>
    <t>материалы</t>
  </si>
  <si>
    <t>аварийное обслуживание</t>
  </si>
  <si>
    <t xml:space="preserve">Денеж. средства переданные </t>
  </si>
  <si>
    <t xml:space="preserve">ООО "Служба </t>
  </si>
  <si>
    <t>заказчика+"</t>
  </si>
  <si>
    <t>полученные от</t>
  </si>
  <si>
    <t>по стат. кап.рем.</t>
  </si>
  <si>
    <t>с 01.01.2016г по 31.12.16г.</t>
  </si>
  <si>
    <t>Задолженность в % к начислениям составила -1%</t>
  </si>
  <si>
    <t>в том числе задолженность более 3-х месяцев на 1.01.17г -  97,1т.руб (4 квартиры)</t>
  </si>
  <si>
    <t>7.05.2015-31.12.2016</t>
  </si>
  <si>
    <t>итого</t>
  </si>
  <si>
    <t>Установка автомата 25 А кв.1</t>
  </si>
  <si>
    <t>Ремонт и профилактические работы вводного распре-</t>
  </si>
  <si>
    <t>делительного устройства, замена предохранителей</t>
  </si>
  <si>
    <t>1шт</t>
  </si>
  <si>
    <t>Протяжка контактов, очистка от пыли.</t>
  </si>
  <si>
    <t>Замена автомата 16 А в подвале</t>
  </si>
  <si>
    <t>Генеральный директор ООО " УК Служба заказчика+"</t>
  </si>
  <si>
    <t xml:space="preserve"> "20"марта 2017г</t>
  </si>
  <si>
    <t>ООО " УК Служба заказчика+" переданы документы в суд для взыскания задолженности</t>
  </si>
  <si>
    <t>по квартплате.</t>
  </si>
  <si>
    <t xml:space="preserve">ОТЧЕТ ООО " УК Служба заказчика+" </t>
  </si>
  <si>
    <t>апрель</t>
  </si>
  <si>
    <t>март</t>
  </si>
  <si>
    <t>Плановый весенний осмот состава общего имущества</t>
  </si>
  <si>
    <t>МКД</t>
  </si>
  <si>
    <t>июнь</t>
  </si>
  <si>
    <t>Скашивание травы на придомовой территории</t>
  </si>
  <si>
    <t>сентябрь</t>
  </si>
  <si>
    <t>Плановый осенний осмот состава общего имущества</t>
  </si>
  <si>
    <t>2. Общая площадь дома - 4209,5кв.м.</t>
  </si>
  <si>
    <t>рем.межпан.швов</t>
  </si>
  <si>
    <t xml:space="preserve">                                              _____________________Щипакин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</si>
</sst>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0" borderId="1" xfId="0" applyBorder="1"/>
    <xf numFmtId="0" fontId="2" fillId="0" borderId="1" xfId="0" applyFont="1" applyBorder="1"/>
    <xf numFmtId="0" fontId="2" fillId="0" borderId="0" xfId="0" applyFont="1" applyAlignment="1"/>
    <xf numFmtId="0" fontId="0" fillId="0" borderId="9" xfId="0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1" xfId="0" applyFont="1" applyFill="1" applyBorder="1"/>
    <xf numFmtId="0" fontId="6" fillId="0" borderId="2" xfId="0" applyFont="1" applyBorder="1"/>
    <xf numFmtId="0" fontId="6" fillId="0" borderId="5" xfId="0" applyFont="1" applyBorder="1"/>
    <xf numFmtId="0" fontId="6" fillId="0" borderId="14" xfId="0" applyFont="1" applyBorder="1"/>
    <xf numFmtId="0" fontId="6" fillId="0" borderId="11" xfId="0" applyFont="1" applyBorder="1"/>
    <xf numFmtId="0" fontId="6" fillId="0" borderId="12" xfId="0" applyFont="1" applyBorder="1" applyAlignment="1"/>
    <xf numFmtId="0" fontId="6" fillId="0" borderId="3" xfId="0" applyFont="1" applyBorder="1" applyAlignment="1"/>
    <xf numFmtId="0" fontId="6" fillId="0" borderId="6" xfId="0" applyFont="1" applyBorder="1" applyAlignment="1"/>
    <xf numFmtId="0" fontId="6" fillId="0" borderId="0" xfId="0" applyFont="1" applyBorder="1"/>
    <xf numFmtId="0" fontId="6" fillId="0" borderId="12" xfId="0" applyFont="1" applyBorder="1"/>
    <xf numFmtId="0" fontId="6" fillId="0" borderId="3" xfId="0" applyFont="1" applyBorder="1"/>
    <xf numFmtId="0" fontId="6" fillId="0" borderId="13" xfId="0" applyFont="1" applyBorder="1" applyAlignment="1"/>
    <xf numFmtId="0" fontId="6" fillId="0" borderId="4" xfId="0" applyFont="1" applyBorder="1" applyAlignment="1"/>
    <xf numFmtId="0" fontId="6" fillId="0" borderId="7" xfId="0" applyFont="1" applyBorder="1" applyAlignment="1"/>
    <xf numFmtId="0" fontId="6" fillId="0" borderId="15" xfId="0" applyFont="1" applyBorder="1"/>
    <xf numFmtId="0" fontId="6" fillId="0" borderId="13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2" fontId="6" fillId="0" borderId="0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164" fontId="5" fillId="0" borderId="0" xfId="0" applyNumberFormat="1" applyFont="1"/>
    <xf numFmtId="2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/>
    <xf numFmtId="1" fontId="6" fillId="0" borderId="0" xfId="0" applyNumberFormat="1" applyFont="1"/>
    <xf numFmtId="1" fontId="6" fillId="0" borderId="0" xfId="0" applyNumberFormat="1" applyFont="1" applyBorder="1"/>
    <xf numFmtId="1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5" fillId="0" borderId="0" xfId="0" applyFont="1" applyFill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7" fillId="0" borderId="0" xfId="0" applyFont="1" applyBorder="1"/>
    <xf numFmtId="0" fontId="6" fillId="0" borderId="0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%20&#1054;&#1054;&#1054;%20&#1057;&#1047;+%20&#1086;&#1073;&#1097;&#1080;&#1081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вып.работ"/>
      <sheetName val="Бед.Вокз."/>
      <sheetName val="Дзер.М.Горьк."/>
      <sheetName val="Завид."/>
      <sheetName val="Красн."/>
      <sheetName val="Лен.ш."/>
      <sheetName val="Медн."/>
      <sheetName val="Пролет.Пугачева"/>
      <sheetName val="Калин.ш Мира"/>
      <sheetName val="Энгельса"/>
      <sheetName val="Л"/>
    </sheetNames>
    <sheetDataSet>
      <sheetData sheetId="0"/>
      <sheetData sheetId="1"/>
      <sheetData sheetId="2"/>
      <sheetData sheetId="3"/>
      <sheetData sheetId="4">
        <row r="103">
          <cell r="A103" t="str">
            <v>декабрь</v>
          </cell>
        </row>
      </sheetData>
      <sheetData sheetId="5"/>
      <sheetData sheetId="6"/>
      <sheetData sheetId="7"/>
      <sheetData sheetId="8">
        <row r="6">
          <cell r="B6" t="str">
            <v>2016 год</v>
          </cell>
        </row>
        <row r="7">
          <cell r="A7" t="str">
            <v>Январь</v>
          </cell>
          <cell r="B7" t="str">
            <v>Посыпка придомовой территории ПСС</v>
          </cell>
          <cell r="C7" t="str">
            <v>0,5м3</v>
          </cell>
        </row>
        <row r="8">
          <cell r="A8" t="str">
            <v>2016 г.</v>
          </cell>
          <cell r="B8" t="str">
            <v>Изготовление и монтаж оцинков. зонтов на вентканалы</v>
          </cell>
          <cell r="C8" t="str">
            <v>30 ч/ч</v>
          </cell>
        </row>
        <row r="9">
          <cell r="B9" t="str">
            <v>Лист оцинкованный</v>
          </cell>
          <cell r="C9" t="str">
            <v>4 шт</v>
          </cell>
          <cell r="D9">
            <v>3472</v>
          </cell>
        </row>
        <row r="10">
          <cell r="B10" t="str">
            <v>Полоса 40х40</v>
          </cell>
          <cell r="C10" t="str">
            <v>14,25 м</v>
          </cell>
          <cell r="D10">
            <v>867.75</v>
          </cell>
        </row>
        <row r="11">
          <cell r="B11" t="str">
            <v xml:space="preserve">заклёпки </v>
          </cell>
          <cell r="C11" t="str">
            <v>50 шт</v>
          </cell>
          <cell r="D11">
            <v>210</v>
          </cell>
        </row>
        <row r="12">
          <cell r="B12" t="str">
            <v>сверло</v>
          </cell>
          <cell r="C12" t="str">
            <v>5 шт</v>
          </cell>
          <cell r="D12">
            <v>295</v>
          </cell>
        </row>
        <row r="13">
          <cell r="B13" t="str">
            <v>саморез</v>
          </cell>
          <cell r="C13" t="str">
            <v>0,25 кг</v>
          </cell>
          <cell r="D13">
            <v>61</v>
          </cell>
        </row>
        <row r="14">
          <cell r="B14" t="str">
            <v>болт</v>
          </cell>
          <cell r="C14" t="str">
            <v>50 шт</v>
          </cell>
          <cell r="D14">
            <v>275</v>
          </cell>
        </row>
        <row r="15">
          <cell r="B15" t="str">
            <v xml:space="preserve">гайка </v>
          </cell>
          <cell r="C15" t="str">
            <v>50 шт</v>
          </cell>
          <cell r="D15">
            <v>50</v>
          </cell>
        </row>
        <row r="16">
          <cell r="B16" t="str">
            <v>шайба</v>
          </cell>
          <cell r="C16" t="str">
            <v>50 шт</v>
          </cell>
          <cell r="D16">
            <v>63</v>
          </cell>
        </row>
        <row r="17">
          <cell r="B17" t="str">
            <v>шпилька</v>
          </cell>
          <cell r="C17" t="str">
            <v>2 шт</v>
          </cell>
          <cell r="D17">
            <v>82</v>
          </cell>
        </row>
        <row r="18">
          <cell r="B18" t="str">
            <v>Посыпка придомовой территории ПСС</v>
          </cell>
          <cell r="C18" t="str">
            <v>0,5м3</v>
          </cell>
        </row>
        <row r="19">
          <cell r="B19" t="str">
            <v>Замена лампочек эл. в подвале</v>
          </cell>
          <cell r="C19" t="str">
            <v>3 шт</v>
          </cell>
          <cell r="D19">
            <v>42</v>
          </cell>
        </row>
        <row r="20">
          <cell r="B20" t="str">
            <v>Замена сгонов в подвале.   Сгон 20</v>
          </cell>
          <cell r="C20" t="str">
            <v>2 шт</v>
          </cell>
          <cell r="D20">
            <v>36</v>
          </cell>
        </row>
        <row r="21">
          <cell r="B21" t="str">
            <v>муфта 20</v>
          </cell>
          <cell r="C21" t="str">
            <v>2 шт</v>
          </cell>
          <cell r="D21">
            <v>46</v>
          </cell>
        </row>
        <row r="22">
          <cell r="B22" t="str">
            <v>к/гайка 20</v>
          </cell>
          <cell r="C22" t="str">
            <v>2 шт</v>
          </cell>
          <cell r="D22">
            <v>24</v>
          </cell>
        </row>
        <row r="23">
          <cell r="B23" t="str">
            <v>сгон 25</v>
          </cell>
          <cell r="C23" t="str">
            <v>2 шт</v>
          </cell>
          <cell r="D23">
            <v>54</v>
          </cell>
        </row>
        <row r="24">
          <cell r="B24" t="str">
            <v>муфта 25</v>
          </cell>
          <cell r="C24" t="str">
            <v>2 шт</v>
          </cell>
          <cell r="D24">
            <v>46</v>
          </cell>
        </row>
        <row r="25">
          <cell r="B25" t="str">
            <v>к/гайка 25</v>
          </cell>
          <cell r="C25" t="str">
            <v>2 шт</v>
          </cell>
          <cell r="D25">
            <v>24</v>
          </cell>
        </row>
        <row r="26">
          <cell r="B26" t="str">
            <v>лён с/техн.</v>
          </cell>
          <cell r="C26" t="str">
            <v>1/4 пач</v>
          </cell>
          <cell r="D26">
            <v>55</v>
          </cell>
        </row>
        <row r="27">
          <cell r="B27" t="str">
            <v>герметик</v>
          </cell>
          <cell r="C27" t="str">
            <v>1 шт</v>
          </cell>
          <cell r="D27">
            <v>257</v>
          </cell>
        </row>
        <row r="28">
          <cell r="B28" t="str">
            <v>Метла березовая для дворника</v>
          </cell>
          <cell r="C28" t="str">
            <v>10 шт</v>
          </cell>
          <cell r="D28">
            <v>450</v>
          </cell>
        </row>
        <row r="29">
          <cell r="A29" t="str">
            <v>май</v>
          </cell>
          <cell r="B29" t="str">
            <v>Установка светильников энергосберег. с датчиком</v>
          </cell>
          <cell r="C29" t="str">
            <v>2 шт</v>
          </cell>
          <cell r="D29">
            <v>1880</v>
          </cell>
        </row>
        <row r="30">
          <cell r="A30">
            <v>2016</v>
          </cell>
          <cell r="B30" t="str">
            <v>Провод эл. ПУГНП 2*2,5</v>
          </cell>
          <cell r="C30" t="str">
            <v>2 м</v>
          </cell>
          <cell r="D30">
            <v>34</v>
          </cell>
        </row>
        <row r="31">
          <cell r="A31" t="str">
            <v>июнь</v>
          </cell>
          <cell r="C31" t="str">
            <v>1 шт</v>
          </cell>
          <cell r="D31">
            <v>110</v>
          </cell>
        </row>
        <row r="32">
          <cell r="A32">
            <v>2016</v>
          </cell>
          <cell r="B32" t="str">
            <v xml:space="preserve">Динрейка </v>
          </cell>
          <cell r="C32" t="str">
            <v>1 шт</v>
          </cell>
          <cell r="D32">
            <v>12</v>
          </cell>
        </row>
        <row r="33">
          <cell r="A33" t="str">
            <v xml:space="preserve">август </v>
          </cell>
          <cell r="B33" t="str">
            <v>Ремонт ГВС</v>
          </cell>
          <cell r="C33" t="str">
            <v>4 ч/ч</v>
          </cell>
        </row>
        <row r="34">
          <cell r="A34">
            <v>2016</v>
          </cell>
          <cell r="B34" t="str">
            <v>Муфта комбинированная 25/15</v>
          </cell>
          <cell r="C34" t="str">
            <v>5 шт</v>
          </cell>
          <cell r="D34">
            <v>272</v>
          </cell>
        </row>
        <row r="35">
          <cell r="B35" t="str">
            <v>Установка сжимов эл.</v>
          </cell>
          <cell r="C35" t="str">
            <v>4 шт</v>
          </cell>
          <cell r="D35">
            <v>80</v>
          </cell>
        </row>
        <row r="36">
          <cell r="B36" t="str">
            <v>Установка розетки эл.</v>
          </cell>
          <cell r="C36" t="str">
            <v>1 шт</v>
          </cell>
          <cell r="D36">
            <v>31</v>
          </cell>
        </row>
        <row r="37">
          <cell r="B37" t="str">
            <v>Провод АВВГ 2*2,5</v>
          </cell>
          <cell r="C37" t="str">
            <v>2 м</v>
          </cell>
          <cell r="D37">
            <v>22</v>
          </cell>
        </row>
        <row r="38">
          <cell r="B38" t="str">
            <v>Замена лампочек эл. в подвале</v>
          </cell>
          <cell r="C38" t="str">
            <v>1 шт</v>
          </cell>
          <cell r="D38">
            <v>21</v>
          </cell>
        </row>
        <row r="39">
          <cell r="B39" t="str">
            <v>Замена автомата 25 А в кв.19</v>
          </cell>
          <cell r="C39" t="str">
            <v>1 шт</v>
          </cell>
          <cell r="D39">
            <v>110</v>
          </cell>
        </row>
        <row r="40">
          <cell r="B40" t="str">
            <v>Ремонт канализации в подвале. Крестовина</v>
          </cell>
          <cell r="C40" t="str">
            <v>1 шт</v>
          </cell>
          <cell r="D40">
            <v>141</v>
          </cell>
        </row>
        <row r="41">
          <cell r="B41" t="str">
            <v>отвод</v>
          </cell>
          <cell r="C41" t="str">
            <v>4 шт</v>
          </cell>
          <cell r="D41">
            <v>176</v>
          </cell>
        </row>
        <row r="42">
          <cell r="B42" t="str">
            <v>муфта с/т 110</v>
          </cell>
          <cell r="C42" t="str">
            <v>1 шт</v>
          </cell>
          <cell r="D42">
            <v>95</v>
          </cell>
        </row>
        <row r="43">
          <cell r="B43" t="str">
            <v>кран шар.д.25</v>
          </cell>
          <cell r="C43" t="str">
            <v>3 шт</v>
          </cell>
          <cell r="D43">
            <v>1395</v>
          </cell>
        </row>
        <row r="44">
          <cell r="B44" t="str">
            <v>угол 32</v>
          </cell>
          <cell r="C44" t="str">
            <v>5 шт</v>
          </cell>
          <cell r="D44">
            <v>74</v>
          </cell>
        </row>
        <row r="45">
          <cell r="B45" t="str">
            <v>американка 32</v>
          </cell>
          <cell r="C45" t="str">
            <v>6 шт</v>
          </cell>
          <cell r="D45">
            <v>1098</v>
          </cell>
        </row>
        <row r="46">
          <cell r="B46" t="str">
            <v>Замена лампочки эл.</v>
          </cell>
          <cell r="C46" t="str">
            <v>1 шт</v>
          </cell>
          <cell r="D46">
            <v>21</v>
          </cell>
        </row>
        <row r="47">
          <cell r="A47" t="str">
            <v>октябрь</v>
          </cell>
          <cell r="B47" t="str">
            <v>Ремонт канализации в подвале. Труба с/т 110 (1м)</v>
          </cell>
          <cell r="C47" t="str">
            <v>2 шт</v>
          </cell>
          <cell r="D47">
            <v>312</v>
          </cell>
        </row>
        <row r="48">
          <cell r="B48" t="str">
            <v>Труба с/т 110 (0,3м)</v>
          </cell>
          <cell r="C48" t="str">
            <v>1 шт</v>
          </cell>
          <cell r="D48">
            <v>60</v>
          </cell>
        </row>
        <row r="49">
          <cell r="B49" t="str">
            <v>Переходник чугун-пластик 110 с манжетой</v>
          </cell>
          <cell r="C49" t="str">
            <v>1 шт</v>
          </cell>
          <cell r="D49">
            <v>128</v>
          </cell>
        </row>
        <row r="50">
          <cell r="B50" t="str">
            <v>Тройник 110 с кольцом</v>
          </cell>
          <cell r="C50" t="str">
            <v>1 шт</v>
          </cell>
          <cell r="D50">
            <v>90</v>
          </cell>
        </row>
        <row r="51">
          <cell r="B51" t="str">
            <v>Муфта 110</v>
          </cell>
          <cell r="C51" t="str">
            <v>1 шт</v>
          </cell>
          <cell r="D51">
            <v>63</v>
          </cell>
        </row>
        <row r="52">
          <cell r="B52" t="str">
            <v>Ревизия п/э 110 в сборе с кольцом</v>
          </cell>
          <cell r="C52" t="str">
            <v>1 шт</v>
          </cell>
          <cell r="D52">
            <v>106</v>
          </cell>
        </row>
        <row r="53">
          <cell r="A53" t="str">
            <v>ноябрь</v>
          </cell>
          <cell r="B53" t="str">
            <v>Замена лампочки в подвале</v>
          </cell>
          <cell r="C53" t="str">
            <v>1 шт</v>
          </cell>
          <cell r="D53">
            <v>21</v>
          </cell>
        </row>
        <row r="54">
          <cell r="A54" t="str">
            <v>ноябрь</v>
          </cell>
          <cell r="B54" t="str">
            <v>Посыпка придомовой территории ПСС</v>
          </cell>
          <cell r="C54" t="str">
            <v>0,5 м3</v>
          </cell>
          <cell r="D54">
            <v>175</v>
          </cell>
        </row>
        <row r="55">
          <cell r="B55" t="str">
            <v>Ремонт наружных швов.  Герметик Боларс.</v>
          </cell>
          <cell r="C55" t="str">
            <v>265,5 м</v>
          </cell>
          <cell r="D55">
            <v>79650</v>
          </cell>
        </row>
        <row r="56">
          <cell r="A56" t="str">
            <v>декабрь</v>
          </cell>
          <cell r="B56" t="str">
            <v>Ремонт поручней, перилл.   Полоса стальная 40*4</v>
          </cell>
          <cell r="C56" t="str">
            <v>9 м</v>
          </cell>
          <cell r="D56">
            <v>324</v>
          </cell>
        </row>
        <row r="57">
          <cell r="B57" t="str">
            <v>Посыпка придомовой территории ПСС</v>
          </cell>
          <cell r="C57" t="str">
            <v>0,5 м3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topLeftCell="A94" workbookViewId="0">
      <selection activeCell="C112" sqref="C112"/>
    </sheetView>
  </sheetViews>
  <sheetFormatPr defaultRowHeight="15" x14ac:dyDescent="0.25"/>
  <cols>
    <col min="1" max="1" width="8.140625" customWidth="1"/>
    <col min="2" max="2" width="12.85546875" customWidth="1"/>
    <col min="3" max="3" width="11" style="4" customWidth="1"/>
    <col min="4" max="4" width="20.5703125" customWidth="1"/>
    <col min="5" max="5" width="9.140625" customWidth="1"/>
  </cols>
  <sheetData>
    <row r="1" spans="1:10" x14ac:dyDescent="0.25">
      <c r="D1" s="23"/>
      <c r="E1" s="23" t="s">
        <v>0</v>
      </c>
      <c r="F1" s="24"/>
      <c r="G1" s="21"/>
      <c r="H1" s="3"/>
      <c r="I1" s="3"/>
      <c r="J1" s="21"/>
    </row>
    <row r="2" spans="1:10" x14ac:dyDescent="0.25">
      <c r="C2" s="75" t="s">
        <v>71</v>
      </c>
      <c r="D2" s="75"/>
      <c r="E2" s="75"/>
      <c r="F2" s="75"/>
      <c r="G2" s="75"/>
      <c r="H2" s="74"/>
      <c r="I2" s="3"/>
      <c r="J2" s="3"/>
    </row>
    <row r="3" spans="1:10" x14ac:dyDescent="0.25">
      <c r="C3" s="76" t="s">
        <v>86</v>
      </c>
      <c r="D3" s="76"/>
      <c r="E3" s="76"/>
      <c r="F3" s="76"/>
      <c r="G3" s="76"/>
      <c r="H3" s="74"/>
      <c r="I3" s="3"/>
      <c r="J3" s="21"/>
    </row>
    <row r="4" spans="1:10" x14ac:dyDescent="0.25">
      <c r="E4" s="75" t="s">
        <v>72</v>
      </c>
      <c r="F4" s="75"/>
      <c r="G4" s="75"/>
      <c r="H4" s="3"/>
      <c r="I4" s="3"/>
      <c r="J4" s="21"/>
    </row>
    <row r="5" spans="1:10" x14ac:dyDescent="0.25">
      <c r="A5" s="2"/>
      <c r="B5" s="3"/>
      <c r="C5" s="31"/>
      <c r="D5" s="32" t="s">
        <v>75</v>
      </c>
      <c r="E5" s="32"/>
      <c r="F5" s="3"/>
      <c r="G5" s="3"/>
    </row>
    <row r="6" spans="1:10" x14ac:dyDescent="0.25">
      <c r="A6" s="22"/>
      <c r="B6" s="22" t="s">
        <v>27</v>
      </c>
      <c r="C6" s="16"/>
      <c r="D6" s="22"/>
      <c r="E6" s="3"/>
      <c r="F6" s="3"/>
      <c r="G6" s="3"/>
      <c r="H6" s="1"/>
      <c r="I6" s="1"/>
      <c r="J6" s="1"/>
    </row>
    <row r="7" spans="1:10" x14ac:dyDescent="0.25">
      <c r="A7" s="75" t="s">
        <v>37</v>
      </c>
      <c r="B7" s="75"/>
      <c r="C7" s="75"/>
      <c r="D7" s="75"/>
      <c r="E7" s="75"/>
      <c r="F7" s="75"/>
      <c r="G7" s="75"/>
      <c r="H7" s="1"/>
      <c r="I7" s="1"/>
      <c r="J7" s="1"/>
    </row>
    <row r="8" spans="1:10" x14ac:dyDescent="0.25">
      <c r="A8" s="2"/>
      <c r="B8" s="22"/>
      <c r="C8" s="16" t="s">
        <v>60</v>
      </c>
      <c r="D8" s="22"/>
      <c r="E8" s="22"/>
      <c r="F8" s="2"/>
      <c r="G8" s="2"/>
    </row>
    <row r="9" spans="1:10" x14ac:dyDescent="0.25">
      <c r="A9" s="25" t="s">
        <v>1</v>
      </c>
      <c r="B9" s="25"/>
      <c r="C9" s="26"/>
      <c r="D9" s="25"/>
      <c r="E9" s="2"/>
      <c r="F9" s="2"/>
      <c r="G9" s="2"/>
    </row>
    <row r="10" spans="1:10" x14ac:dyDescent="0.25">
      <c r="A10" s="2" t="s">
        <v>38</v>
      </c>
      <c r="D10" s="2" t="s">
        <v>28</v>
      </c>
      <c r="E10" s="2"/>
      <c r="F10" s="2"/>
      <c r="G10" s="2"/>
    </row>
    <row r="11" spans="1:10" x14ac:dyDescent="0.25">
      <c r="A11" s="2" t="s">
        <v>84</v>
      </c>
      <c r="B11" s="2"/>
      <c r="D11" s="2"/>
      <c r="E11" s="2"/>
      <c r="F11" s="2"/>
      <c r="G11" s="2"/>
    </row>
    <row r="12" spans="1:10" x14ac:dyDescent="0.25">
      <c r="A12" s="25" t="s">
        <v>2</v>
      </c>
      <c r="B12" s="25"/>
      <c r="C12" s="26"/>
      <c r="D12" s="25"/>
      <c r="E12" s="25"/>
      <c r="F12" s="25"/>
      <c r="G12" s="2"/>
    </row>
    <row r="13" spans="1:10" x14ac:dyDescent="0.25">
      <c r="A13" s="9"/>
      <c r="B13" s="9" t="s">
        <v>5</v>
      </c>
      <c r="C13" s="9" t="s">
        <v>7</v>
      </c>
      <c r="D13" s="9" t="s">
        <v>12</v>
      </c>
      <c r="E13" s="9" t="s">
        <v>13</v>
      </c>
      <c r="F13" s="9" t="s">
        <v>14</v>
      </c>
      <c r="G13" s="5" t="s">
        <v>16</v>
      </c>
      <c r="H13" s="4"/>
      <c r="I13" s="4"/>
    </row>
    <row r="14" spans="1:10" x14ac:dyDescent="0.25">
      <c r="A14" s="10"/>
      <c r="B14" s="10" t="s">
        <v>3</v>
      </c>
      <c r="C14" s="10" t="s">
        <v>8</v>
      </c>
      <c r="D14" s="10" t="s">
        <v>11</v>
      </c>
      <c r="E14" s="10"/>
      <c r="F14" s="10" t="s">
        <v>15</v>
      </c>
      <c r="G14" s="6"/>
      <c r="H14" s="4"/>
      <c r="I14" s="4"/>
    </row>
    <row r="15" spans="1:10" x14ac:dyDescent="0.25">
      <c r="A15" s="10"/>
      <c r="B15" s="10" t="s">
        <v>4</v>
      </c>
      <c r="C15" s="10" t="s">
        <v>9</v>
      </c>
      <c r="D15" s="10"/>
      <c r="E15" s="10"/>
      <c r="F15" s="10"/>
      <c r="G15" s="6"/>
      <c r="H15" s="4"/>
      <c r="I15" s="4"/>
    </row>
    <row r="16" spans="1:10" x14ac:dyDescent="0.25">
      <c r="A16" s="11"/>
      <c r="B16" s="10" t="s">
        <v>6</v>
      </c>
      <c r="C16" s="10" t="s">
        <v>10</v>
      </c>
      <c r="D16" s="11"/>
      <c r="E16" s="11"/>
      <c r="F16" s="11"/>
      <c r="G16" s="7"/>
    </row>
    <row r="17" spans="1:7" x14ac:dyDescent="0.25">
      <c r="A17" s="11"/>
      <c r="B17" s="11"/>
      <c r="C17" s="10"/>
      <c r="D17" s="11"/>
      <c r="E17" s="11"/>
      <c r="F17" s="11"/>
      <c r="G17" s="7"/>
    </row>
    <row r="18" spans="1:7" x14ac:dyDescent="0.25">
      <c r="A18" s="12"/>
      <c r="B18" s="12"/>
      <c r="C18" s="13"/>
      <c r="D18" s="12"/>
      <c r="E18" s="12"/>
      <c r="F18" s="12"/>
      <c r="G18" s="8"/>
    </row>
    <row r="19" spans="1:7" x14ac:dyDescent="0.25">
      <c r="A19" s="15" t="s">
        <v>17</v>
      </c>
      <c r="B19" s="33">
        <v>1077.7</v>
      </c>
      <c r="C19" s="33"/>
      <c r="D19" s="33">
        <v>71.7</v>
      </c>
      <c r="E19" s="33">
        <v>20.399999999999999</v>
      </c>
      <c r="F19" s="15"/>
      <c r="G19" s="15">
        <f>SUM(B19:F19)</f>
        <v>1169.8000000000002</v>
      </c>
    </row>
    <row r="20" spans="1:7" x14ac:dyDescent="0.25">
      <c r="A20" s="15" t="s">
        <v>18</v>
      </c>
      <c r="B20" s="33">
        <v>1067.5999999999999</v>
      </c>
      <c r="C20" s="33"/>
      <c r="D20" s="33">
        <v>71.400000000000006</v>
      </c>
      <c r="E20" s="33">
        <v>20.2</v>
      </c>
      <c r="F20" s="14"/>
      <c r="G20" s="15">
        <f>SUM(B20:F20)</f>
        <v>1159.2</v>
      </c>
    </row>
    <row r="21" spans="1:7" x14ac:dyDescent="0.25">
      <c r="A21" s="26" t="s">
        <v>61</v>
      </c>
      <c r="B21" s="27"/>
      <c r="C21" s="26"/>
      <c r="D21" s="62"/>
      <c r="E21" s="27"/>
    </row>
    <row r="22" spans="1:7" x14ac:dyDescent="0.25">
      <c r="A22" s="28" t="s">
        <v>62</v>
      </c>
      <c r="B22" s="27"/>
      <c r="C22" s="26"/>
      <c r="D22" s="27"/>
      <c r="E22" s="27"/>
    </row>
    <row r="23" spans="1:7" x14ac:dyDescent="0.25">
      <c r="A23" s="80" t="s">
        <v>73</v>
      </c>
      <c r="B23" s="80"/>
      <c r="C23" s="80"/>
      <c r="D23" s="80"/>
      <c r="E23" s="80"/>
      <c r="F23" s="80"/>
      <c r="G23" s="80"/>
    </row>
    <row r="24" spans="1:7" x14ac:dyDescent="0.25">
      <c r="A24" s="80" t="s">
        <v>74</v>
      </c>
      <c r="B24" s="80"/>
      <c r="C24" s="80"/>
      <c r="D24" s="80"/>
      <c r="E24" s="80"/>
      <c r="F24" s="80"/>
      <c r="G24" s="80"/>
    </row>
    <row r="25" spans="1:7" x14ac:dyDescent="0.25">
      <c r="A25" s="29" t="s">
        <v>19</v>
      </c>
      <c r="B25" s="29"/>
      <c r="C25" s="29"/>
      <c r="D25" s="30"/>
      <c r="E25" s="30"/>
      <c r="F25" s="30"/>
    </row>
    <row r="26" spans="1:7" x14ac:dyDescent="0.25">
      <c r="A26" s="34" t="s">
        <v>20</v>
      </c>
      <c r="B26" s="35"/>
      <c r="C26" s="36" t="s">
        <v>55</v>
      </c>
      <c r="D26" s="36" t="s">
        <v>29</v>
      </c>
      <c r="E26" s="37" t="s">
        <v>30</v>
      </c>
      <c r="F26" s="38" t="s">
        <v>31</v>
      </c>
      <c r="G26" s="35"/>
    </row>
    <row r="27" spans="1:7" x14ac:dyDescent="0.25">
      <c r="A27" s="39"/>
      <c r="B27" s="40"/>
      <c r="C27" s="41" t="s">
        <v>58</v>
      </c>
      <c r="D27" s="41" t="s">
        <v>32</v>
      </c>
      <c r="E27" s="42" t="s">
        <v>33</v>
      </c>
      <c r="F27" s="43"/>
      <c r="G27" s="44"/>
    </row>
    <row r="28" spans="1:7" x14ac:dyDescent="0.25">
      <c r="A28" s="39"/>
      <c r="B28" s="40"/>
      <c r="C28" s="41" t="s">
        <v>56</v>
      </c>
      <c r="D28" s="41" t="s">
        <v>34</v>
      </c>
      <c r="E28" s="42" t="s">
        <v>35</v>
      </c>
      <c r="F28" s="43"/>
      <c r="G28" s="44"/>
    </row>
    <row r="29" spans="1:7" x14ac:dyDescent="0.25">
      <c r="A29" s="39"/>
      <c r="B29" s="40"/>
      <c r="C29" s="41" t="s">
        <v>57</v>
      </c>
      <c r="D29" s="41"/>
      <c r="E29" s="68"/>
      <c r="F29" s="43"/>
      <c r="G29" s="44"/>
    </row>
    <row r="30" spans="1:7" x14ac:dyDescent="0.25">
      <c r="A30" s="45"/>
      <c r="B30" s="46"/>
      <c r="C30" s="47" t="s">
        <v>59</v>
      </c>
      <c r="D30" s="47"/>
      <c r="E30" s="48"/>
      <c r="F30" s="49"/>
      <c r="G30" s="50"/>
    </row>
    <row r="31" spans="1:7" x14ac:dyDescent="0.25">
      <c r="A31" s="51" t="s">
        <v>21</v>
      </c>
      <c r="B31" s="52"/>
      <c r="C31" s="53">
        <v>98.2</v>
      </c>
      <c r="D31" s="54"/>
      <c r="E31" s="52">
        <f>C31-D31</f>
        <v>98.2</v>
      </c>
      <c r="F31" s="84" t="s">
        <v>63</v>
      </c>
      <c r="G31" s="85"/>
    </row>
    <row r="32" spans="1:7" x14ac:dyDescent="0.25">
      <c r="A32" s="26" t="s">
        <v>22</v>
      </c>
      <c r="B32" s="27"/>
      <c r="C32" s="26"/>
      <c r="D32" s="27"/>
      <c r="E32" s="27"/>
      <c r="F32" s="27"/>
      <c r="G32" s="27"/>
    </row>
    <row r="33" spans="1:6" x14ac:dyDescent="0.25">
      <c r="A33" s="15" t="s">
        <v>23</v>
      </c>
      <c r="B33" s="18" t="s">
        <v>24</v>
      </c>
      <c r="C33" s="19"/>
      <c r="D33" s="17"/>
      <c r="E33" s="15" t="s">
        <v>25</v>
      </c>
      <c r="F33" s="20" t="s">
        <v>26</v>
      </c>
    </row>
    <row r="34" spans="1:6" x14ac:dyDescent="0.25">
      <c r="A34" s="53"/>
      <c r="B34" s="81" t="str">
        <f>'[1]Калин.ш Мира'!B6</f>
        <v>2016 год</v>
      </c>
      <c r="C34" s="82"/>
      <c r="D34" s="83"/>
      <c r="E34" s="53"/>
      <c r="F34" s="63"/>
    </row>
    <row r="35" spans="1:6" x14ac:dyDescent="0.25">
      <c r="A35" s="53" t="str">
        <f>'[1]Калин.ш Мира'!A7</f>
        <v>Январь</v>
      </c>
      <c r="B35" s="77" t="str">
        <f>'[1]Калин.ш Мира'!B7</f>
        <v>Посыпка придомовой территории ПСС</v>
      </c>
      <c r="C35" s="78"/>
      <c r="D35" s="79"/>
      <c r="E35" s="53" t="str">
        <f>'[1]Калин.ш Мира'!C7</f>
        <v>0,5м3</v>
      </c>
      <c r="F35" s="63">
        <v>750</v>
      </c>
    </row>
    <row r="36" spans="1:6" x14ac:dyDescent="0.25">
      <c r="A36" s="53" t="str">
        <f>'[1]Калин.ш Мира'!A8</f>
        <v>2016 г.</v>
      </c>
      <c r="B36" s="77" t="str">
        <f>'[1]Калин.ш Мира'!B8</f>
        <v>Изготовление и монтаж оцинков. зонтов на вентканалы</v>
      </c>
      <c r="C36" s="78"/>
      <c r="D36" s="79"/>
      <c r="E36" s="53" t="str">
        <f>'[1]Калин.ш Мира'!C8</f>
        <v>30 ч/ч</v>
      </c>
      <c r="F36" s="63">
        <f>'[1]Калин.ш Мира'!D8</f>
        <v>0</v>
      </c>
    </row>
    <row r="37" spans="1:6" x14ac:dyDescent="0.25">
      <c r="A37" s="53"/>
      <c r="B37" s="77" t="str">
        <f>'[1]Калин.ш Мира'!B9</f>
        <v>Лист оцинкованный</v>
      </c>
      <c r="C37" s="78"/>
      <c r="D37" s="79"/>
      <c r="E37" s="53" t="str">
        <f>'[1]Калин.ш Мира'!C9</f>
        <v>4 шт</v>
      </c>
      <c r="F37" s="63">
        <f>'[1]Калин.ш Мира'!D9</f>
        <v>3472</v>
      </c>
    </row>
    <row r="38" spans="1:6" x14ac:dyDescent="0.25">
      <c r="A38" s="53"/>
      <c r="B38" s="77" t="str">
        <f>'[1]Калин.ш Мира'!B10</f>
        <v>Полоса 40х40</v>
      </c>
      <c r="C38" s="78"/>
      <c r="D38" s="79"/>
      <c r="E38" s="53" t="str">
        <f>'[1]Калин.ш Мира'!C10</f>
        <v>14,25 м</v>
      </c>
      <c r="F38" s="63">
        <f>'[1]Калин.ш Мира'!D10</f>
        <v>867.75</v>
      </c>
    </row>
    <row r="39" spans="1:6" x14ac:dyDescent="0.25">
      <c r="A39" s="53"/>
      <c r="B39" s="77" t="str">
        <f>'[1]Калин.ш Мира'!B11</f>
        <v xml:space="preserve">заклёпки </v>
      </c>
      <c r="C39" s="78"/>
      <c r="D39" s="79"/>
      <c r="E39" s="53" t="str">
        <f>'[1]Калин.ш Мира'!C11</f>
        <v>50 шт</v>
      </c>
      <c r="F39" s="63">
        <f>'[1]Калин.ш Мира'!D11</f>
        <v>210</v>
      </c>
    </row>
    <row r="40" spans="1:6" x14ac:dyDescent="0.25">
      <c r="A40" s="53"/>
      <c r="B40" s="77" t="str">
        <f>'[1]Калин.ш Мира'!B12</f>
        <v>сверло</v>
      </c>
      <c r="C40" s="78"/>
      <c r="D40" s="79"/>
      <c r="E40" s="53" t="str">
        <f>'[1]Калин.ш Мира'!C12</f>
        <v>5 шт</v>
      </c>
      <c r="F40" s="63">
        <f>'[1]Калин.ш Мира'!D12</f>
        <v>295</v>
      </c>
    </row>
    <row r="41" spans="1:6" x14ac:dyDescent="0.25">
      <c r="A41" s="53"/>
      <c r="B41" s="77" t="str">
        <f>'[1]Калин.ш Мира'!B13</f>
        <v>саморез</v>
      </c>
      <c r="C41" s="78"/>
      <c r="D41" s="79"/>
      <c r="E41" s="53" t="str">
        <f>'[1]Калин.ш Мира'!C13</f>
        <v>0,25 кг</v>
      </c>
      <c r="F41" s="63">
        <f>'[1]Калин.ш Мира'!D13</f>
        <v>61</v>
      </c>
    </row>
    <row r="42" spans="1:6" x14ac:dyDescent="0.25">
      <c r="A42" s="53"/>
      <c r="B42" s="77" t="str">
        <f>'[1]Калин.ш Мира'!B14</f>
        <v>болт</v>
      </c>
      <c r="C42" s="78"/>
      <c r="D42" s="79"/>
      <c r="E42" s="53" t="str">
        <f>'[1]Калин.ш Мира'!C14</f>
        <v>50 шт</v>
      </c>
      <c r="F42" s="63">
        <f>'[1]Калин.ш Мира'!D14</f>
        <v>275</v>
      </c>
    </row>
    <row r="43" spans="1:6" x14ac:dyDescent="0.25">
      <c r="A43" s="53"/>
      <c r="B43" s="77" t="str">
        <f>'[1]Калин.ш Мира'!B15</f>
        <v xml:space="preserve">гайка </v>
      </c>
      <c r="C43" s="78"/>
      <c r="D43" s="79"/>
      <c r="E43" s="53" t="str">
        <f>'[1]Калин.ш Мира'!C15</f>
        <v>50 шт</v>
      </c>
      <c r="F43" s="63">
        <f>'[1]Калин.ш Мира'!D15</f>
        <v>50</v>
      </c>
    </row>
    <row r="44" spans="1:6" x14ac:dyDescent="0.25">
      <c r="A44" s="53"/>
      <c r="B44" s="77" t="str">
        <f>'[1]Калин.ш Мира'!B16</f>
        <v>шайба</v>
      </c>
      <c r="C44" s="78"/>
      <c r="D44" s="79"/>
      <c r="E44" s="53" t="str">
        <f>'[1]Калин.ш Мира'!C16</f>
        <v>50 шт</v>
      </c>
      <c r="F44" s="63">
        <f>'[1]Калин.ш Мира'!D16</f>
        <v>63</v>
      </c>
    </row>
    <row r="45" spans="1:6" x14ac:dyDescent="0.25">
      <c r="A45" s="53"/>
      <c r="B45" s="77" t="str">
        <f>'[1]Калин.ш Мира'!B17</f>
        <v>шпилька</v>
      </c>
      <c r="C45" s="78"/>
      <c r="D45" s="79"/>
      <c r="E45" s="53" t="str">
        <f>'[1]Калин.ш Мира'!C17</f>
        <v>2 шт</v>
      </c>
      <c r="F45" s="63">
        <f>'[1]Калин.ш Мира'!D17</f>
        <v>82</v>
      </c>
    </row>
    <row r="46" spans="1:6" x14ac:dyDescent="0.25">
      <c r="A46" s="53"/>
      <c r="B46" s="77" t="str">
        <f>'[1]Калин.ш Мира'!B18</f>
        <v>Посыпка придомовой территории ПСС</v>
      </c>
      <c r="C46" s="78"/>
      <c r="D46" s="79"/>
      <c r="E46" s="53" t="str">
        <f>'[1]Калин.ш Мира'!C18</f>
        <v>0,5м3</v>
      </c>
      <c r="F46" s="63">
        <v>750</v>
      </c>
    </row>
    <row r="47" spans="1:6" x14ac:dyDescent="0.25">
      <c r="A47" s="53" t="s">
        <v>77</v>
      </c>
      <c r="B47" s="77" t="s">
        <v>78</v>
      </c>
      <c r="C47" s="78"/>
      <c r="D47" s="79"/>
      <c r="E47" s="53"/>
      <c r="F47" s="63"/>
    </row>
    <row r="48" spans="1:6" x14ac:dyDescent="0.25">
      <c r="A48" s="53"/>
      <c r="B48" s="77" t="s">
        <v>79</v>
      </c>
      <c r="C48" s="78"/>
      <c r="D48" s="79"/>
      <c r="E48" s="53"/>
      <c r="F48" s="63"/>
    </row>
    <row r="49" spans="1:6" x14ac:dyDescent="0.25">
      <c r="A49" s="53">
        <v>2016</v>
      </c>
      <c r="B49" s="77" t="str">
        <f>'[1]Калин.ш Мира'!B19</f>
        <v>Замена лампочек эл. в подвале</v>
      </c>
      <c r="C49" s="78"/>
      <c r="D49" s="79"/>
      <c r="E49" s="53" t="str">
        <f>'[1]Калин.ш Мира'!C19</f>
        <v>3 шт</v>
      </c>
      <c r="F49" s="63">
        <f>'[1]Калин.ш Мира'!D19</f>
        <v>42</v>
      </c>
    </row>
    <row r="50" spans="1:6" x14ac:dyDescent="0.25">
      <c r="A50" s="53"/>
      <c r="B50" s="77" t="str">
        <f>'[1]Калин.ш Мира'!B20</f>
        <v>Замена сгонов в подвале.   Сгон 20</v>
      </c>
      <c r="C50" s="78"/>
      <c r="D50" s="79"/>
      <c r="E50" s="53" t="str">
        <f>'[1]Калин.ш Мира'!C20</f>
        <v>2 шт</v>
      </c>
      <c r="F50" s="63">
        <f>'[1]Калин.ш Мира'!D20</f>
        <v>36</v>
      </c>
    </row>
    <row r="51" spans="1:6" x14ac:dyDescent="0.25">
      <c r="A51" s="53"/>
      <c r="B51" s="77" t="str">
        <f>'[1]Калин.ш Мира'!B21</f>
        <v>муфта 20</v>
      </c>
      <c r="C51" s="78"/>
      <c r="D51" s="79"/>
      <c r="E51" s="53" t="str">
        <f>'[1]Калин.ш Мира'!C21</f>
        <v>2 шт</v>
      </c>
      <c r="F51" s="63">
        <f>'[1]Калин.ш Мира'!D21</f>
        <v>46</v>
      </c>
    </row>
    <row r="52" spans="1:6" x14ac:dyDescent="0.25">
      <c r="A52" s="53"/>
      <c r="B52" s="77" t="str">
        <f>'[1]Калин.ш Мира'!B22</f>
        <v>к/гайка 20</v>
      </c>
      <c r="C52" s="78"/>
      <c r="D52" s="79"/>
      <c r="E52" s="53" t="str">
        <f>'[1]Калин.ш Мира'!C22</f>
        <v>2 шт</v>
      </c>
      <c r="F52" s="63">
        <f>'[1]Калин.ш Мира'!D22</f>
        <v>24</v>
      </c>
    </row>
    <row r="53" spans="1:6" x14ac:dyDescent="0.25">
      <c r="A53" s="53"/>
      <c r="B53" s="77" t="str">
        <f>'[1]Калин.ш Мира'!B23</f>
        <v>сгон 25</v>
      </c>
      <c r="C53" s="78"/>
      <c r="D53" s="79"/>
      <c r="E53" s="53" t="str">
        <f>'[1]Калин.ш Мира'!C23</f>
        <v>2 шт</v>
      </c>
      <c r="F53" s="63">
        <f>'[1]Калин.ш Мира'!D23</f>
        <v>54</v>
      </c>
    </row>
    <row r="54" spans="1:6" x14ac:dyDescent="0.25">
      <c r="A54" s="53"/>
      <c r="B54" s="77" t="str">
        <f>'[1]Калин.ш Мира'!B24</f>
        <v>муфта 25</v>
      </c>
      <c r="C54" s="78"/>
      <c r="D54" s="79"/>
      <c r="E54" s="53" t="str">
        <f>'[1]Калин.ш Мира'!C24</f>
        <v>2 шт</v>
      </c>
      <c r="F54" s="63">
        <f>'[1]Калин.ш Мира'!D24</f>
        <v>46</v>
      </c>
    </row>
    <row r="55" spans="1:6" x14ac:dyDescent="0.25">
      <c r="A55" s="53"/>
      <c r="B55" s="77" t="str">
        <f>'[1]Калин.ш Мира'!B25</f>
        <v>к/гайка 25</v>
      </c>
      <c r="C55" s="78"/>
      <c r="D55" s="79"/>
      <c r="E55" s="53" t="str">
        <f>'[1]Калин.ш Мира'!C25</f>
        <v>2 шт</v>
      </c>
      <c r="F55" s="63">
        <f>'[1]Калин.ш Мира'!D25</f>
        <v>24</v>
      </c>
    </row>
    <row r="56" spans="1:6" x14ac:dyDescent="0.25">
      <c r="A56" s="53"/>
      <c r="B56" s="77" t="str">
        <f>'[1]Калин.ш Мира'!B26</f>
        <v>лён с/техн.</v>
      </c>
      <c r="C56" s="78"/>
      <c r="D56" s="79"/>
      <c r="E56" s="53" t="str">
        <f>'[1]Калин.ш Мира'!C26</f>
        <v>1/4 пач</v>
      </c>
      <c r="F56" s="63">
        <f>'[1]Калин.ш Мира'!D26</f>
        <v>55</v>
      </c>
    </row>
    <row r="57" spans="1:6" x14ac:dyDescent="0.25">
      <c r="A57" s="53"/>
      <c r="B57" s="77" t="str">
        <f>'[1]Калин.ш Мира'!B27</f>
        <v>герметик</v>
      </c>
      <c r="C57" s="78"/>
      <c r="D57" s="79"/>
      <c r="E57" s="53" t="str">
        <f>'[1]Калин.ш Мира'!C27</f>
        <v>1 шт</v>
      </c>
      <c r="F57" s="63">
        <f>'[1]Калин.ш Мира'!D27</f>
        <v>257</v>
      </c>
    </row>
    <row r="58" spans="1:6" x14ac:dyDescent="0.25">
      <c r="A58" s="53" t="s">
        <v>76</v>
      </c>
      <c r="B58" s="77" t="s">
        <v>66</v>
      </c>
      <c r="C58" s="78"/>
      <c r="D58" s="79"/>
      <c r="E58" s="53"/>
      <c r="F58" s="63"/>
    </row>
    <row r="59" spans="1:6" x14ac:dyDescent="0.25">
      <c r="A59" s="53">
        <v>2016</v>
      </c>
      <c r="B59" s="77" t="s">
        <v>67</v>
      </c>
      <c r="C59" s="78"/>
      <c r="D59" s="79"/>
      <c r="E59" s="53" t="s">
        <v>68</v>
      </c>
      <c r="F59" s="63"/>
    </row>
    <row r="60" spans="1:6" x14ac:dyDescent="0.25">
      <c r="A60" s="53"/>
      <c r="B60" s="77" t="s">
        <v>69</v>
      </c>
      <c r="C60" s="78"/>
      <c r="D60" s="79"/>
      <c r="E60" s="53"/>
      <c r="F60" s="63"/>
    </row>
    <row r="61" spans="1:6" x14ac:dyDescent="0.25">
      <c r="A61" s="53"/>
      <c r="B61" s="77" t="s">
        <v>70</v>
      </c>
      <c r="C61" s="78"/>
      <c r="D61" s="79"/>
      <c r="E61" s="53">
        <v>1</v>
      </c>
      <c r="F61" s="63"/>
    </row>
    <row r="62" spans="1:6" x14ac:dyDescent="0.25">
      <c r="A62" s="53"/>
      <c r="B62" s="77" t="str">
        <f>'[1]Калин.ш Мира'!B28</f>
        <v>Метла березовая для дворника</v>
      </c>
      <c r="C62" s="78"/>
      <c r="D62" s="79"/>
      <c r="E62" s="53" t="str">
        <f>'[1]Калин.ш Мира'!C28</f>
        <v>10 шт</v>
      </c>
      <c r="F62" s="63">
        <f>'[1]Калин.ш Мира'!D28</f>
        <v>450</v>
      </c>
    </row>
    <row r="63" spans="1:6" x14ac:dyDescent="0.25">
      <c r="A63" s="53" t="s">
        <v>80</v>
      </c>
      <c r="B63" s="77" t="s">
        <v>81</v>
      </c>
      <c r="C63" s="78"/>
      <c r="D63" s="79"/>
      <c r="E63" s="53"/>
      <c r="F63" s="63">
        <v>862</v>
      </c>
    </row>
    <row r="64" spans="1:6" x14ac:dyDescent="0.25">
      <c r="A64" s="53" t="str">
        <f>'[1]Калин.ш Мира'!A29</f>
        <v>май</v>
      </c>
      <c r="B64" s="77" t="str">
        <f>'[1]Калин.ш Мира'!B29</f>
        <v>Установка светильников энергосберег. с датчиком</v>
      </c>
      <c r="C64" s="78"/>
      <c r="D64" s="79"/>
      <c r="E64" s="53" t="str">
        <f>'[1]Калин.ш Мира'!C29</f>
        <v>2 шт</v>
      </c>
      <c r="F64" s="63">
        <f>'[1]Калин.ш Мира'!D29</f>
        <v>1880</v>
      </c>
    </row>
    <row r="65" spans="1:6" x14ac:dyDescent="0.25">
      <c r="A65" s="53">
        <f>'[1]Калин.ш Мира'!A30</f>
        <v>2016</v>
      </c>
      <c r="B65" s="77" t="str">
        <f>'[1]Калин.ш Мира'!B30</f>
        <v>Провод эл. ПУГНП 2*2,5</v>
      </c>
      <c r="C65" s="78"/>
      <c r="D65" s="79"/>
      <c r="E65" s="53" t="str">
        <f>'[1]Калин.ш Мира'!C30</f>
        <v>2 м</v>
      </c>
      <c r="F65" s="63">
        <f>'[1]Калин.ш Мира'!D30</f>
        <v>34</v>
      </c>
    </row>
    <row r="66" spans="1:6" x14ac:dyDescent="0.25">
      <c r="A66" s="53" t="str">
        <f>'[1]Калин.ш Мира'!A31</f>
        <v>июнь</v>
      </c>
      <c r="B66" s="77" t="s">
        <v>65</v>
      </c>
      <c r="C66" s="78"/>
      <c r="D66" s="79"/>
      <c r="E66" s="53" t="str">
        <f>'[1]Калин.ш Мира'!C31</f>
        <v>1 шт</v>
      </c>
      <c r="F66" s="63">
        <f>'[1]Калин.ш Мира'!D31</f>
        <v>110</v>
      </c>
    </row>
    <row r="67" spans="1:6" x14ac:dyDescent="0.25">
      <c r="A67" s="53">
        <f>'[1]Калин.ш Мира'!A32</f>
        <v>2016</v>
      </c>
      <c r="B67" s="77" t="str">
        <f>'[1]Калин.ш Мира'!B32</f>
        <v xml:space="preserve">Динрейка </v>
      </c>
      <c r="C67" s="78"/>
      <c r="D67" s="79"/>
      <c r="E67" s="53" t="str">
        <f>'[1]Калин.ш Мира'!C32</f>
        <v>1 шт</v>
      </c>
      <c r="F67" s="63">
        <f>'[1]Калин.ш Мира'!D32</f>
        <v>12</v>
      </c>
    </row>
    <row r="68" spans="1:6" x14ac:dyDescent="0.25">
      <c r="A68" s="53" t="str">
        <f>'[1]Калин.ш Мира'!A33</f>
        <v xml:space="preserve">август </v>
      </c>
      <c r="B68" s="77" t="str">
        <f>'[1]Калин.ш Мира'!B33</f>
        <v>Ремонт ГВС</v>
      </c>
      <c r="C68" s="78"/>
      <c r="D68" s="79"/>
      <c r="E68" s="53" t="str">
        <f>'[1]Калин.ш Мира'!C33</f>
        <v>4 ч/ч</v>
      </c>
      <c r="F68" s="63">
        <f>'[1]Калин.ш Мира'!D33</f>
        <v>0</v>
      </c>
    </row>
    <row r="69" spans="1:6" x14ac:dyDescent="0.25">
      <c r="A69" s="53">
        <f>'[1]Калин.ш Мира'!A34</f>
        <v>2016</v>
      </c>
      <c r="B69" s="77" t="str">
        <f>'[1]Калин.ш Мира'!B34</f>
        <v>Муфта комбинированная 25/15</v>
      </c>
      <c r="C69" s="78"/>
      <c r="D69" s="79"/>
      <c r="E69" s="53" t="str">
        <f>'[1]Калин.ш Мира'!C34</f>
        <v>5 шт</v>
      </c>
      <c r="F69" s="63">
        <f>'[1]Калин.ш Мира'!D34</f>
        <v>272</v>
      </c>
    </row>
    <row r="70" spans="1:6" x14ac:dyDescent="0.25">
      <c r="A70" s="53"/>
      <c r="B70" s="77" t="str">
        <f>'[1]Калин.ш Мира'!B35</f>
        <v>Установка сжимов эл.</v>
      </c>
      <c r="C70" s="78"/>
      <c r="D70" s="79"/>
      <c r="E70" s="53" t="str">
        <f>'[1]Калин.ш Мира'!C35</f>
        <v>4 шт</v>
      </c>
      <c r="F70" s="63">
        <f>'[1]Калин.ш Мира'!D35</f>
        <v>80</v>
      </c>
    </row>
    <row r="71" spans="1:6" x14ac:dyDescent="0.25">
      <c r="A71" s="53"/>
      <c r="B71" s="77" t="str">
        <f>'[1]Калин.ш Мира'!B36</f>
        <v>Установка розетки эл.</v>
      </c>
      <c r="C71" s="78"/>
      <c r="D71" s="79"/>
      <c r="E71" s="53" t="str">
        <f>'[1]Калин.ш Мира'!C36</f>
        <v>1 шт</v>
      </c>
      <c r="F71" s="63">
        <f>'[1]Калин.ш Мира'!D36</f>
        <v>31</v>
      </c>
    </row>
    <row r="72" spans="1:6" x14ac:dyDescent="0.25">
      <c r="A72" s="53"/>
      <c r="B72" s="77" t="str">
        <f>'[1]Калин.ш Мира'!B37</f>
        <v>Провод АВВГ 2*2,5</v>
      </c>
      <c r="C72" s="78"/>
      <c r="D72" s="79"/>
      <c r="E72" s="53" t="str">
        <f>'[1]Калин.ш Мира'!C37</f>
        <v>2 м</v>
      </c>
      <c r="F72" s="63">
        <f>'[1]Калин.ш Мира'!D37</f>
        <v>22</v>
      </c>
    </row>
    <row r="73" spans="1:6" x14ac:dyDescent="0.25">
      <c r="A73" s="53"/>
      <c r="B73" s="77" t="str">
        <f>'[1]Калин.ш Мира'!B38</f>
        <v>Замена лампочек эл. в подвале</v>
      </c>
      <c r="C73" s="78"/>
      <c r="D73" s="79"/>
      <c r="E73" s="53" t="str">
        <f>'[1]Калин.ш Мира'!C38</f>
        <v>1 шт</v>
      </c>
      <c r="F73" s="63">
        <f>'[1]Калин.ш Мира'!D38</f>
        <v>21</v>
      </c>
    </row>
    <row r="74" spans="1:6" x14ac:dyDescent="0.25">
      <c r="A74" s="53"/>
      <c r="B74" s="77" t="str">
        <f>'[1]Калин.ш Мира'!B39</f>
        <v>Замена автомата 25 А в кв.19</v>
      </c>
      <c r="C74" s="78"/>
      <c r="D74" s="79"/>
      <c r="E74" s="53" t="str">
        <f>'[1]Калин.ш Мира'!C39</f>
        <v>1 шт</v>
      </c>
      <c r="F74" s="63">
        <f>'[1]Калин.ш Мира'!D39</f>
        <v>110</v>
      </c>
    </row>
    <row r="75" spans="1:6" x14ac:dyDescent="0.25">
      <c r="A75" s="53" t="s">
        <v>82</v>
      </c>
      <c r="B75" s="77" t="s">
        <v>83</v>
      </c>
      <c r="C75" s="78"/>
      <c r="D75" s="79"/>
      <c r="E75" s="53"/>
      <c r="F75" s="63"/>
    </row>
    <row r="76" spans="1:6" x14ac:dyDescent="0.25">
      <c r="A76" s="53">
        <v>2016</v>
      </c>
      <c r="B76" s="77" t="s">
        <v>79</v>
      </c>
      <c r="C76" s="78"/>
      <c r="D76" s="79"/>
      <c r="E76" s="53"/>
      <c r="F76" s="63"/>
    </row>
    <row r="77" spans="1:6" x14ac:dyDescent="0.25">
      <c r="A77" s="53"/>
      <c r="B77" s="77" t="str">
        <f>'[1]Калин.ш Мира'!B40</f>
        <v>Ремонт канализации в подвале. Крестовина</v>
      </c>
      <c r="C77" s="78"/>
      <c r="D77" s="79"/>
      <c r="E77" s="53" t="str">
        <f>'[1]Калин.ш Мира'!C40</f>
        <v>1 шт</v>
      </c>
      <c r="F77" s="63">
        <f>'[1]Калин.ш Мира'!D40</f>
        <v>141</v>
      </c>
    </row>
    <row r="78" spans="1:6" x14ac:dyDescent="0.25">
      <c r="A78" s="53"/>
      <c r="B78" s="77" t="str">
        <f>'[1]Калин.ш Мира'!B41</f>
        <v>отвод</v>
      </c>
      <c r="C78" s="78"/>
      <c r="D78" s="79"/>
      <c r="E78" s="53" t="str">
        <f>'[1]Калин.ш Мира'!C41</f>
        <v>4 шт</v>
      </c>
      <c r="F78" s="63">
        <f>'[1]Калин.ш Мира'!D41</f>
        <v>176</v>
      </c>
    </row>
    <row r="79" spans="1:6" x14ac:dyDescent="0.25">
      <c r="A79" s="53"/>
      <c r="B79" s="77" t="str">
        <f>'[1]Калин.ш Мира'!B42</f>
        <v>муфта с/т 110</v>
      </c>
      <c r="C79" s="78"/>
      <c r="D79" s="79"/>
      <c r="E79" s="53" t="str">
        <f>'[1]Калин.ш Мира'!C42</f>
        <v>1 шт</v>
      </c>
      <c r="F79" s="63">
        <f>'[1]Калин.ш Мира'!D42</f>
        <v>95</v>
      </c>
    </row>
    <row r="80" spans="1:6" x14ac:dyDescent="0.25">
      <c r="A80" s="53"/>
      <c r="B80" s="77" t="str">
        <f>'[1]Калин.ш Мира'!B43</f>
        <v>кран шар.д.25</v>
      </c>
      <c r="C80" s="78"/>
      <c r="D80" s="79"/>
      <c r="E80" s="53" t="str">
        <f>'[1]Калин.ш Мира'!C43</f>
        <v>3 шт</v>
      </c>
      <c r="F80" s="63">
        <f>'[1]Калин.ш Мира'!D43</f>
        <v>1395</v>
      </c>
    </row>
    <row r="81" spans="1:8" x14ac:dyDescent="0.25">
      <c r="A81" s="53"/>
      <c r="B81" s="77" t="str">
        <f>'[1]Калин.ш Мира'!B44</f>
        <v>угол 32</v>
      </c>
      <c r="C81" s="78"/>
      <c r="D81" s="79"/>
      <c r="E81" s="53" t="str">
        <f>'[1]Калин.ш Мира'!C44</f>
        <v>5 шт</v>
      </c>
      <c r="F81" s="63">
        <f>'[1]Калин.ш Мира'!D44</f>
        <v>74</v>
      </c>
    </row>
    <row r="82" spans="1:8" x14ac:dyDescent="0.25">
      <c r="A82" s="53"/>
      <c r="B82" s="77" t="str">
        <f>'[1]Калин.ш Мира'!B45</f>
        <v>американка 32</v>
      </c>
      <c r="C82" s="78"/>
      <c r="D82" s="79"/>
      <c r="E82" s="53" t="str">
        <f>'[1]Калин.ш Мира'!C45</f>
        <v>6 шт</v>
      </c>
      <c r="F82" s="63">
        <f>'[1]Калин.ш Мира'!D45</f>
        <v>1098</v>
      </c>
    </row>
    <row r="83" spans="1:8" x14ac:dyDescent="0.25">
      <c r="A83" s="53"/>
      <c r="B83" s="77" t="str">
        <f>'[1]Калин.ш Мира'!B46</f>
        <v>Замена лампочки эл.</v>
      </c>
      <c r="C83" s="78"/>
      <c r="D83" s="79"/>
      <c r="E83" s="53" t="str">
        <f>'[1]Калин.ш Мира'!C46</f>
        <v>1 шт</v>
      </c>
      <c r="F83" s="63">
        <f>'[1]Калин.ш Мира'!D46</f>
        <v>21</v>
      </c>
    </row>
    <row r="84" spans="1:8" x14ac:dyDescent="0.25">
      <c r="A84" s="53" t="str">
        <f>'[1]Калин.ш Мира'!A47</f>
        <v>октябрь</v>
      </c>
      <c r="B84" s="77" t="str">
        <f>'[1]Калин.ш Мира'!B47</f>
        <v>Ремонт канализации в подвале. Труба с/т 110 (1м)</v>
      </c>
      <c r="C84" s="78"/>
      <c r="D84" s="79"/>
      <c r="E84" s="53" t="str">
        <f>'[1]Калин.ш Мира'!C47</f>
        <v>2 шт</v>
      </c>
      <c r="F84" s="63">
        <f>'[1]Калин.ш Мира'!D47</f>
        <v>312</v>
      </c>
    </row>
    <row r="85" spans="1:8" x14ac:dyDescent="0.25">
      <c r="A85" s="53"/>
      <c r="B85" s="77" t="str">
        <f>'[1]Калин.ш Мира'!B48</f>
        <v>Труба с/т 110 (0,3м)</v>
      </c>
      <c r="C85" s="78"/>
      <c r="D85" s="79"/>
      <c r="E85" s="53" t="str">
        <f>'[1]Калин.ш Мира'!C48</f>
        <v>1 шт</v>
      </c>
      <c r="F85" s="63">
        <f>'[1]Калин.ш Мира'!D48</f>
        <v>60</v>
      </c>
    </row>
    <row r="86" spans="1:8" x14ac:dyDescent="0.25">
      <c r="A86" s="53"/>
      <c r="B86" s="77" t="str">
        <f>'[1]Калин.ш Мира'!B49</f>
        <v>Переходник чугун-пластик 110 с манжетой</v>
      </c>
      <c r="C86" s="78"/>
      <c r="D86" s="79"/>
      <c r="E86" s="53" t="str">
        <f>'[1]Калин.ш Мира'!C49</f>
        <v>1 шт</v>
      </c>
      <c r="F86" s="63">
        <f>'[1]Калин.ш Мира'!D49</f>
        <v>128</v>
      </c>
    </row>
    <row r="87" spans="1:8" x14ac:dyDescent="0.25">
      <c r="A87" s="53"/>
      <c r="B87" s="77" t="str">
        <f>'[1]Калин.ш Мира'!B50</f>
        <v>Тройник 110 с кольцом</v>
      </c>
      <c r="C87" s="78"/>
      <c r="D87" s="79"/>
      <c r="E87" s="53" t="str">
        <f>'[1]Калин.ш Мира'!C50</f>
        <v>1 шт</v>
      </c>
      <c r="F87" s="63">
        <f>'[1]Калин.ш Мира'!D50</f>
        <v>90</v>
      </c>
    </row>
    <row r="88" spans="1:8" x14ac:dyDescent="0.25">
      <c r="A88" s="53"/>
      <c r="B88" s="77" t="str">
        <f>'[1]Калин.ш Мира'!B51</f>
        <v>Муфта 110</v>
      </c>
      <c r="C88" s="78"/>
      <c r="D88" s="79"/>
      <c r="E88" s="53" t="str">
        <f>'[1]Калин.ш Мира'!C51</f>
        <v>1 шт</v>
      </c>
      <c r="F88" s="63">
        <f>'[1]Калин.ш Мира'!D51</f>
        <v>63</v>
      </c>
    </row>
    <row r="89" spans="1:8" x14ac:dyDescent="0.25">
      <c r="A89" s="53"/>
      <c r="B89" s="77" t="str">
        <f>'[1]Калин.ш Мира'!B52</f>
        <v>Ревизия п/э 110 в сборе с кольцом</v>
      </c>
      <c r="C89" s="78"/>
      <c r="D89" s="79"/>
      <c r="E89" s="53" t="str">
        <f>'[1]Калин.ш Мира'!C52</f>
        <v>1 шт</v>
      </c>
      <c r="F89" s="63">
        <f>'[1]Калин.ш Мира'!D52</f>
        <v>106</v>
      </c>
    </row>
    <row r="90" spans="1:8" x14ac:dyDescent="0.25">
      <c r="A90" s="53" t="str">
        <f>'[1]Калин.ш Мира'!A53</f>
        <v>ноябрь</v>
      </c>
      <c r="B90" s="77" t="str">
        <f>'[1]Калин.ш Мира'!B53</f>
        <v>Замена лампочки в подвале</v>
      </c>
      <c r="C90" s="78"/>
      <c r="D90" s="79"/>
      <c r="E90" s="53" t="str">
        <f>'[1]Калин.ш Мира'!C53</f>
        <v>1 шт</v>
      </c>
      <c r="F90" s="63">
        <f>'[1]Калин.ш Мира'!D53</f>
        <v>21</v>
      </c>
    </row>
    <row r="91" spans="1:8" x14ac:dyDescent="0.25">
      <c r="A91" s="53" t="str">
        <f>'[1]Калин.ш Мира'!A54</f>
        <v>ноябрь</v>
      </c>
      <c r="B91" s="77" t="str">
        <f>'[1]Калин.ш Мира'!B54</f>
        <v>Посыпка придомовой территории ПСС</v>
      </c>
      <c r="C91" s="78"/>
      <c r="D91" s="79"/>
      <c r="E91" s="53" t="str">
        <f>'[1]Калин.ш Мира'!C54</f>
        <v>0,5 м3</v>
      </c>
      <c r="F91" s="63">
        <f>'[1]Калин.ш Мира'!D54</f>
        <v>175</v>
      </c>
    </row>
    <row r="92" spans="1:8" x14ac:dyDescent="0.25">
      <c r="A92" s="53"/>
      <c r="B92" s="77" t="str">
        <f>'[1]Калин.ш Мира'!B55</f>
        <v>Ремонт наружных швов.  Герметик Боларс.</v>
      </c>
      <c r="C92" s="78"/>
      <c r="D92" s="79"/>
      <c r="E92" s="53" t="str">
        <f>'[1]Калин.ш Мира'!C55</f>
        <v>265,5 м</v>
      </c>
      <c r="F92" s="63">
        <f>'[1]Калин.ш Мира'!D55</f>
        <v>79650</v>
      </c>
    </row>
    <row r="93" spans="1:8" x14ac:dyDescent="0.25">
      <c r="A93" s="53" t="str">
        <f>'[1]Калин.ш Мира'!A56</f>
        <v>декабрь</v>
      </c>
      <c r="B93" s="77" t="str">
        <f>'[1]Калин.ш Мира'!B56</f>
        <v>Ремонт поручней, перилл.   Полоса стальная 40*4</v>
      </c>
      <c r="C93" s="78"/>
      <c r="D93" s="79"/>
      <c r="E93" s="53" t="str">
        <f>'[1]Калин.ш Мира'!C56</f>
        <v>9 м</v>
      </c>
      <c r="F93" s="63">
        <f>'[1]Калин.ш Мира'!D56</f>
        <v>324</v>
      </c>
    </row>
    <row r="94" spans="1:8" x14ac:dyDescent="0.25">
      <c r="A94" s="53"/>
      <c r="B94" s="77" t="str">
        <f>'[1]Калин.ш Мира'!B57</f>
        <v>Посыпка придомовой территории ПСС</v>
      </c>
      <c r="C94" s="78"/>
      <c r="D94" s="79"/>
      <c r="E94" s="53" t="str">
        <f>'[1]Калин.ш Мира'!C57</f>
        <v>0,5 м3</v>
      </c>
      <c r="F94" s="63">
        <v>750</v>
      </c>
    </row>
    <row r="95" spans="1:8" x14ac:dyDescent="0.25">
      <c r="A95" s="53"/>
      <c r="B95" s="77" t="s">
        <v>64</v>
      </c>
      <c r="C95" s="78"/>
      <c r="D95" s="79"/>
      <c r="E95" s="53"/>
      <c r="F95" s="63">
        <f>SUM(F35:F94)</f>
        <v>96022.75</v>
      </c>
    </row>
    <row r="96" spans="1:8" x14ac:dyDescent="0.25">
      <c r="A96" s="4" t="s">
        <v>39</v>
      </c>
      <c r="G96" s="56"/>
      <c r="H96" s="55"/>
    </row>
    <row r="97" spans="1:8" x14ac:dyDescent="0.25">
      <c r="A97" s="4" t="s">
        <v>40</v>
      </c>
      <c r="B97" s="4"/>
      <c r="D97" s="4"/>
      <c r="G97" s="58"/>
      <c r="H97" s="55"/>
    </row>
    <row r="98" spans="1:8" x14ac:dyDescent="0.25">
      <c r="A98" s="4" t="s">
        <v>41</v>
      </c>
      <c r="B98" s="4"/>
      <c r="D98" s="4"/>
      <c r="G98" s="60"/>
      <c r="H98" s="55"/>
    </row>
    <row r="99" spans="1:8" x14ac:dyDescent="0.25">
      <c r="A99" s="4" t="s">
        <v>42</v>
      </c>
      <c r="B99" s="4"/>
      <c r="D99" s="4"/>
      <c r="G99" s="55"/>
      <c r="H99" s="55"/>
    </row>
    <row r="100" spans="1:8" x14ac:dyDescent="0.25">
      <c r="A100" s="4" t="s">
        <v>43</v>
      </c>
      <c r="B100" s="4"/>
      <c r="D100" s="4"/>
      <c r="G100" s="55"/>
      <c r="H100" s="55"/>
    </row>
    <row r="101" spans="1:8" x14ac:dyDescent="0.25">
      <c r="A101" s="4" t="s">
        <v>44</v>
      </c>
      <c r="B101" s="4"/>
      <c r="D101" s="4"/>
      <c r="G101" s="60"/>
      <c r="H101" s="55"/>
    </row>
    <row r="102" spans="1:8" x14ac:dyDescent="0.25">
      <c r="A102" s="88" t="s">
        <v>45</v>
      </c>
      <c r="B102" s="88" t="s">
        <v>45</v>
      </c>
      <c r="C102" s="69">
        <v>229207</v>
      </c>
      <c r="D102" s="4"/>
      <c r="G102" s="55"/>
      <c r="H102" s="55"/>
    </row>
    <row r="103" spans="1:8" x14ac:dyDescent="0.25">
      <c r="A103" s="88" t="s">
        <v>46</v>
      </c>
      <c r="B103" s="88" t="s">
        <v>46</v>
      </c>
      <c r="C103" s="69">
        <v>48578</v>
      </c>
      <c r="D103" s="4"/>
      <c r="G103" s="58"/>
      <c r="H103" s="55"/>
    </row>
    <row r="104" spans="1:8" x14ac:dyDescent="0.25">
      <c r="A104" s="87" t="s">
        <v>47</v>
      </c>
      <c r="B104" s="87" t="s">
        <v>47</v>
      </c>
      <c r="C104" s="70">
        <v>8574</v>
      </c>
      <c r="D104" s="57"/>
      <c r="E104" s="57"/>
      <c r="F104" s="58"/>
      <c r="G104" s="58"/>
      <c r="H104" s="58"/>
    </row>
    <row r="105" spans="1:8" x14ac:dyDescent="0.25">
      <c r="A105" s="65" t="s">
        <v>53</v>
      </c>
      <c r="B105" s="65"/>
      <c r="C105" s="70">
        <v>96023</v>
      </c>
      <c r="D105" s="65"/>
      <c r="E105" s="65"/>
      <c r="F105" s="55"/>
      <c r="G105" s="55"/>
      <c r="H105" s="55"/>
    </row>
    <row r="106" spans="1:8" x14ac:dyDescent="0.25">
      <c r="A106" s="87" t="s">
        <v>48</v>
      </c>
      <c r="B106" s="87" t="s">
        <v>48</v>
      </c>
      <c r="C106" s="70">
        <v>15757</v>
      </c>
      <c r="D106" s="42"/>
      <c r="E106" s="42"/>
      <c r="F106" s="55"/>
      <c r="G106" s="55"/>
      <c r="H106" s="55"/>
    </row>
    <row r="107" spans="1:8" x14ac:dyDescent="0.25">
      <c r="A107" s="87" t="s">
        <v>49</v>
      </c>
      <c r="B107" s="87" t="s">
        <v>49</v>
      </c>
      <c r="C107" s="70">
        <v>157435</v>
      </c>
      <c r="D107" s="42"/>
      <c r="E107" s="59"/>
      <c r="F107" s="55"/>
      <c r="G107" s="60"/>
      <c r="H107" s="55"/>
    </row>
    <row r="108" spans="1:8" x14ac:dyDescent="0.25">
      <c r="A108" s="87" t="s">
        <v>52</v>
      </c>
      <c r="B108" s="87"/>
      <c r="C108" s="70">
        <v>364220</v>
      </c>
      <c r="D108" s="64"/>
      <c r="E108" s="59"/>
      <c r="F108" s="55"/>
      <c r="G108" s="60"/>
      <c r="H108" s="55"/>
    </row>
    <row r="109" spans="1:8" x14ac:dyDescent="0.25">
      <c r="A109" s="87" t="s">
        <v>50</v>
      </c>
      <c r="B109" s="87" t="s">
        <v>50</v>
      </c>
      <c r="C109" s="70">
        <v>2105</v>
      </c>
      <c r="D109" s="57"/>
      <c r="E109" s="42"/>
      <c r="F109" s="55"/>
      <c r="G109" s="55"/>
      <c r="H109" s="55"/>
    </row>
    <row r="110" spans="1:8" x14ac:dyDescent="0.25">
      <c r="A110" s="87" t="s">
        <v>54</v>
      </c>
      <c r="B110" s="87"/>
      <c r="C110" s="70">
        <v>33255</v>
      </c>
      <c r="D110" s="67"/>
      <c r="E110" s="66"/>
      <c r="F110" s="55"/>
      <c r="G110" s="55"/>
      <c r="H110" s="55"/>
    </row>
    <row r="111" spans="1:8" x14ac:dyDescent="0.25">
      <c r="A111" s="87" t="s">
        <v>85</v>
      </c>
      <c r="B111" s="87"/>
      <c r="C111" s="70">
        <v>119475</v>
      </c>
      <c r="D111" s="72"/>
      <c r="E111" s="73"/>
      <c r="F111" s="55"/>
      <c r="G111" s="55"/>
      <c r="H111" s="55"/>
    </row>
    <row r="112" spans="1:8" x14ac:dyDescent="0.25">
      <c r="A112" s="86" t="s">
        <v>51</v>
      </c>
      <c r="B112" s="86" t="s">
        <v>36</v>
      </c>
      <c r="C112" s="71">
        <f>SUM(C102:C111)</f>
        <v>1074629</v>
      </c>
      <c r="D112" s="57"/>
      <c r="E112" s="59"/>
      <c r="F112" s="55"/>
      <c r="G112" s="61"/>
      <c r="H112" s="55"/>
    </row>
    <row r="113" spans="1:8" x14ac:dyDescent="0.25">
      <c r="A113" s="86"/>
      <c r="B113" s="86"/>
      <c r="C113" s="57"/>
      <c r="D113" s="57"/>
      <c r="E113" s="42"/>
      <c r="F113" s="55"/>
      <c r="G113" s="55"/>
      <c r="H113" s="55"/>
    </row>
    <row r="114" spans="1:8" x14ac:dyDescent="0.25">
      <c r="A114" s="57"/>
      <c r="B114" s="57"/>
      <c r="C114" s="57"/>
      <c r="D114" s="57"/>
      <c r="E114" s="59"/>
      <c r="F114" s="55"/>
      <c r="G114" s="58"/>
      <c r="H114" s="55"/>
    </row>
    <row r="115" spans="1:8" x14ac:dyDescent="0.25">
      <c r="A115" s="57"/>
      <c r="B115" s="42"/>
      <c r="C115" s="42"/>
      <c r="D115" s="42"/>
      <c r="E115" s="59"/>
      <c r="F115" s="55"/>
      <c r="G115" s="61"/>
      <c r="H115" s="55"/>
    </row>
    <row r="116" spans="1:8" x14ac:dyDescent="0.25">
      <c r="A116" s="57"/>
      <c r="B116" s="42"/>
      <c r="C116" s="42"/>
      <c r="D116" s="42"/>
      <c r="E116" s="42"/>
      <c r="F116" s="55"/>
      <c r="G116" s="55"/>
      <c r="H116" s="55"/>
    </row>
    <row r="117" spans="1:8" x14ac:dyDescent="0.25">
      <c r="A117" s="57"/>
      <c r="B117" s="57"/>
      <c r="C117" s="57"/>
      <c r="D117" s="42"/>
      <c r="E117" s="59"/>
      <c r="F117" s="55"/>
      <c r="G117" s="61"/>
      <c r="H117" s="55"/>
    </row>
    <row r="118" spans="1:8" x14ac:dyDescent="0.25">
      <c r="A118" s="57"/>
      <c r="B118" s="57"/>
      <c r="C118" s="57"/>
      <c r="D118" s="42"/>
      <c r="E118" s="42"/>
      <c r="F118" s="55"/>
      <c r="G118" s="55"/>
      <c r="H118" s="55"/>
    </row>
    <row r="119" spans="1:8" x14ac:dyDescent="0.25">
      <c r="A119" s="57"/>
      <c r="B119" s="57"/>
      <c r="C119" s="57"/>
      <c r="D119" s="42"/>
      <c r="E119" s="42"/>
      <c r="F119" s="55"/>
      <c r="G119" s="55"/>
      <c r="H119" s="55"/>
    </row>
    <row r="120" spans="1:8" x14ac:dyDescent="0.25">
      <c r="A120" s="57"/>
      <c r="B120" s="57"/>
      <c r="C120" s="57"/>
      <c r="D120" s="42"/>
      <c r="E120" s="42"/>
      <c r="F120" s="55"/>
      <c r="G120" s="55"/>
      <c r="H120" s="55"/>
    </row>
    <row r="121" spans="1:8" x14ac:dyDescent="0.25">
      <c r="A121" s="57"/>
      <c r="B121" s="57"/>
      <c r="C121" s="57"/>
      <c r="D121" s="42"/>
      <c r="E121" s="59"/>
      <c r="F121" s="55"/>
      <c r="G121" s="61"/>
      <c r="H121" s="55"/>
    </row>
    <row r="122" spans="1:8" x14ac:dyDescent="0.25">
      <c r="A122" s="57"/>
      <c r="B122" s="57"/>
      <c r="C122" s="57"/>
      <c r="D122" s="57"/>
      <c r="E122" s="57"/>
      <c r="F122" s="58"/>
      <c r="G122" s="58"/>
      <c r="H122" s="55"/>
    </row>
    <row r="123" spans="1:8" x14ac:dyDescent="0.25">
      <c r="A123" s="57"/>
      <c r="B123" s="57"/>
      <c r="C123" s="57"/>
      <c r="D123" s="57"/>
      <c r="E123" s="57"/>
      <c r="F123" s="58"/>
      <c r="G123" s="58"/>
      <c r="H123" s="55"/>
    </row>
    <row r="124" spans="1:8" x14ac:dyDescent="0.25">
      <c r="A124" s="42"/>
      <c r="B124" s="42"/>
      <c r="C124" s="42"/>
      <c r="D124" s="42"/>
      <c r="E124" s="42"/>
      <c r="F124" s="55"/>
      <c r="G124" s="55"/>
      <c r="H124" s="55"/>
    </row>
    <row r="125" spans="1:8" x14ac:dyDescent="0.25">
      <c r="A125" s="42"/>
      <c r="B125" s="42"/>
      <c r="C125" s="42"/>
      <c r="D125" s="42"/>
      <c r="E125" s="42"/>
      <c r="F125" s="55"/>
      <c r="G125" s="55"/>
      <c r="H125" s="55"/>
    </row>
    <row r="126" spans="1:8" x14ac:dyDescent="0.25">
      <c r="A126" s="42"/>
      <c r="B126" s="42"/>
      <c r="C126" s="42"/>
      <c r="D126" s="42"/>
      <c r="E126" s="42"/>
      <c r="F126" s="55"/>
      <c r="G126" s="55"/>
      <c r="H126" s="55"/>
    </row>
    <row r="127" spans="1:8" x14ac:dyDescent="0.25">
      <c r="A127" s="57"/>
      <c r="B127" s="42"/>
      <c r="C127" s="42"/>
      <c r="D127" s="42"/>
      <c r="E127" s="42"/>
      <c r="F127" s="55"/>
      <c r="G127" s="61"/>
      <c r="H127" s="55"/>
    </row>
    <row r="128" spans="1:8" x14ac:dyDescent="0.25">
      <c r="A128" s="42"/>
      <c r="B128" s="42"/>
      <c r="C128" s="42"/>
      <c r="D128" s="42"/>
      <c r="E128" s="42"/>
      <c r="F128" s="55"/>
      <c r="G128" s="55"/>
      <c r="H128" s="55"/>
    </row>
    <row r="129" spans="1:8" x14ac:dyDescent="0.25">
      <c r="A129" s="55"/>
      <c r="B129" s="55"/>
      <c r="C129" s="55"/>
      <c r="D129" s="55"/>
      <c r="E129" s="55"/>
      <c r="F129" s="55"/>
      <c r="G129" s="55"/>
      <c r="H129" s="55"/>
    </row>
    <row r="130" spans="1:8" x14ac:dyDescent="0.25">
      <c r="A130" s="4"/>
      <c r="B130" s="4"/>
      <c r="D130" s="4"/>
    </row>
    <row r="131" spans="1:8" x14ac:dyDescent="0.25">
      <c r="A131" s="4"/>
      <c r="B131" s="4"/>
      <c r="D131" s="4"/>
    </row>
  </sheetData>
  <mergeCells count="80">
    <mergeCell ref="B48:D48"/>
    <mergeCell ref="B63:D63"/>
    <mergeCell ref="B75:D75"/>
    <mergeCell ref="B76:D76"/>
    <mergeCell ref="A104:B104"/>
    <mergeCell ref="A102:B102"/>
    <mergeCell ref="A103:B103"/>
    <mergeCell ref="B77:D77"/>
    <mergeCell ref="B78:D78"/>
    <mergeCell ref="B79:D79"/>
    <mergeCell ref="B80:D80"/>
    <mergeCell ref="B81:D81"/>
    <mergeCell ref="B88:D88"/>
    <mergeCell ref="B89:D89"/>
    <mergeCell ref="B87:D87"/>
    <mergeCell ref="B95:D95"/>
    <mergeCell ref="B90:D90"/>
    <mergeCell ref="B91:D91"/>
    <mergeCell ref="B92:D92"/>
    <mergeCell ref="B93:D93"/>
    <mergeCell ref="A112:B112"/>
    <mergeCell ref="A113:B113"/>
    <mergeCell ref="A106:B106"/>
    <mergeCell ref="A107:B107"/>
    <mergeCell ref="A109:B109"/>
    <mergeCell ref="A108:B108"/>
    <mergeCell ref="A110:B110"/>
    <mergeCell ref="A111:B111"/>
    <mergeCell ref="B38:D38"/>
    <mergeCell ref="B52:D52"/>
    <mergeCell ref="B53:D53"/>
    <mergeCell ref="B54:D54"/>
    <mergeCell ref="B55:D55"/>
    <mergeCell ref="B45:D45"/>
    <mergeCell ref="B46:D46"/>
    <mergeCell ref="B49:D49"/>
    <mergeCell ref="B50:D50"/>
    <mergeCell ref="B51:D51"/>
    <mergeCell ref="B39:D39"/>
    <mergeCell ref="B41:D41"/>
    <mergeCell ref="B42:D42"/>
    <mergeCell ref="B43:D43"/>
    <mergeCell ref="B44:D44"/>
    <mergeCell ref="B40:D40"/>
    <mergeCell ref="A7:G7"/>
    <mergeCell ref="B34:D34"/>
    <mergeCell ref="B35:D35"/>
    <mergeCell ref="B36:D36"/>
    <mergeCell ref="B37:D37"/>
    <mergeCell ref="F31:G31"/>
    <mergeCell ref="B86:D86"/>
    <mergeCell ref="B61:D61"/>
    <mergeCell ref="B70:D70"/>
    <mergeCell ref="B71:D71"/>
    <mergeCell ref="B72:D72"/>
    <mergeCell ref="B69:D69"/>
    <mergeCell ref="B68:D68"/>
    <mergeCell ref="B57:D57"/>
    <mergeCell ref="B62:D62"/>
    <mergeCell ref="B64:D64"/>
    <mergeCell ref="B65:D65"/>
    <mergeCell ref="B58:D58"/>
    <mergeCell ref="B59:D59"/>
    <mergeCell ref="B60:D60"/>
    <mergeCell ref="C2:G2"/>
    <mergeCell ref="C3:G3"/>
    <mergeCell ref="B47:D47"/>
    <mergeCell ref="B94:D94"/>
    <mergeCell ref="E4:G4"/>
    <mergeCell ref="A23:G23"/>
    <mergeCell ref="A24:G24"/>
    <mergeCell ref="B85:D85"/>
    <mergeCell ref="B73:D73"/>
    <mergeCell ref="B74:D74"/>
    <mergeCell ref="B82:D82"/>
    <mergeCell ref="B83:D83"/>
    <mergeCell ref="B84:D84"/>
    <mergeCell ref="B56:D56"/>
    <mergeCell ref="B66:D66"/>
    <mergeCell ref="B67:D6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2017-04-06T06:07:50Z</cp:lastPrinted>
  <dcterms:created xsi:type="dcterms:W3CDTF">2013-08-23T04:43:20Z</dcterms:created>
  <dcterms:modified xsi:type="dcterms:W3CDTF">2017-04-06T06:08:15Z</dcterms:modified>
</cp:coreProperties>
</file>